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C2DE303E-0A9F-4D2E-A039-3899F4E83221}" xr6:coauthVersionLast="47" xr6:coauthVersionMax="47" xr10:uidLastSave="{00000000-0000-0000-0000-000000000000}"/>
  <bookViews>
    <workbookView xWindow="-98" yWindow="-98" windowWidth="19396" windowHeight="11475" xr2:uid="{DA3648DD-E89F-4897-86E3-86785031BF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" i="1" l="1"/>
  <c r="F73" i="1" l="1"/>
  <c r="G69" i="1"/>
  <c r="G71" i="1" l="1"/>
  <c r="G60" i="1"/>
  <c r="G65" i="1" s="1"/>
  <c r="G73" i="1" s="1"/>
  <c r="G68" i="1"/>
</calcChain>
</file>

<file path=xl/sharedStrings.xml><?xml version="1.0" encoding="utf-8"?>
<sst xmlns="http://schemas.openxmlformats.org/spreadsheetml/2006/main" count="196" uniqueCount="171">
  <si>
    <t>NAVI MUTUAL FUND</t>
  </si>
  <si>
    <t>Navi Nifty Next 50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</si>
  <si>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</si>
  <si>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</si>
  <si>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</si>
  <si>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</si>
  <si>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</si>
  <si>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</si>
  <si>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</si>
  <si>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</si>
  <si>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</si>
  <si>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</si>
  <si>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DIVI'S LABORATORIES LIMITED</t>
  </si>
  <si>
    <t>INE361B01024</t>
  </si>
  <si>
    <t>PHARMACEUTICALS &amp; BIOTECHNOLOGY</t>
  </si>
  <si>
    <t>TVS MOTOR COMPANY LIMITED</t>
  </si>
  <si>
    <t>INE494B01023</t>
  </si>
  <si>
    <t>AUTOMOBILES</t>
  </si>
  <si>
    <t>TATA MOTORS LIMITED</t>
  </si>
  <si>
    <t>INE1TAE01010</t>
  </si>
  <si>
    <t>AGRICULTURAL, COMMERCIAL &amp; CONSTRUCTION VEHICLES</t>
  </si>
  <si>
    <t>HINDUSTAN AERONAUTICS LIMITED</t>
  </si>
  <si>
    <t>INE066F01020</t>
  </si>
  <si>
    <t>AEROSPACE &amp; DEFENSE</t>
  </si>
  <si>
    <t>ADANI POWER LIMITED</t>
  </si>
  <si>
    <t>INE814H01029</t>
  </si>
  <si>
    <t>POWER</t>
  </si>
  <si>
    <t>CHOLAMANDALAM INVEST &amp; FINANCE CO LTD</t>
  </si>
  <si>
    <t>INE121A01024</t>
  </si>
  <si>
    <t>FINANCE</t>
  </si>
  <si>
    <t>SAMVARDHANA MOTHERSON INTERNATIONAL LTD</t>
  </si>
  <si>
    <t>INE775A01035</t>
  </si>
  <si>
    <t>AUTO COMPONENTS</t>
  </si>
  <si>
    <t>TORRENT PHARMACEUTICALS LIMITED</t>
  </si>
  <si>
    <t>INE685A01028</t>
  </si>
  <si>
    <t>CUMMINS INDIA LIMITED</t>
  </si>
  <si>
    <t>INE298A01020</t>
  </si>
  <si>
    <t>INDUSTRIAL PRODUCTS</t>
  </si>
  <si>
    <t>BHARAT PETROLEUM CORPORATION LIMITED</t>
  </si>
  <si>
    <t>INE029A01011</t>
  </si>
  <si>
    <t>PETROLEUM PRODUCTS</t>
  </si>
  <si>
    <t>THE INDIAN HOTELS COMPANY LIMITED</t>
  </si>
  <si>
    <t>INE053A01029</t>
  </si>
  <si>
    <t>LEISURE SERVICES</t>
  </si>
  <si>
    <t>AVENUE SUPERMARTS LIMITED</t>
  </si>
  <si>
    <t>INE192R01011</t>
  </si>
  <si>
    <t>RETAILING</t>
  </si>
  <si>
    <t>CG POWER AND INDUSTRIAL SOLUTIONS LTD</t>
  </si>
  <si>
    <t>INE067A01029</t>
  </si>
  <si>
    <t>ELECTRICAL EQUIPMENT</t>
  </si>
  <si>
    <t>BRITANNIA INDUSTRIES LIMITED</t>
  </si>
  <si>
    <t>INE216A01030</t>
  </si>
  <si>
    <t>FOOD PRODUCTS</t>
  </si>
  <si>
    <t>THE TATA POWER COMPANY LIMITED</t>
  </si>
  <si>
    <t>INE245A01021</t>
  </si>
  <si>
    <t>VARUN BEVERAGES LIMITED</t>
  </si>
  <si>
    <t>INE200M01039</t>
  </si>
  <si>
    <t>BEVERAGES</t>
  </si>
  <si>
    <t>HDFC ASSET MANAGEMENT COMPANY LIMITED</t>
  </si>
  <si>
    <t>INE127D01025</t>
  </si>
  <si>
    <t>CAPITAL MARKETS</t>
  </si>
  <si>
    <t>PIDILITE INDUSTRIES LIMITED</t>
  </si>
  <si>
    <t>INE318A01026</t>
  </si>
  <si>
    <t>CHEMICALS &amp; PETROCHEMICALS</t>
  </si>
  <si>
    <t>INDIAN OIL CORPORATION LIMITED</t>
  </si>
  <si>
    <t>INE242A01010</t>
  </si>
  <si>
    <t>BAJAJ HOLDINGS &amp; INVESTMENT.LTD</t>
  </si>
  <si>
    <t>INE118A01012</t>
  </si>
  <si>
    <t>POWER FINANCE CORPORATION LIMITED</t>
  </si>
  <si>
    <t>INE134E01011</t>
  </si>
  <si>
    <t>SOLAR INDUSTRIES INDIA LIMITED</t>
  </si>
  <si>
    <t>INE343H01029</t>
  </si>
  <si>
    <t>GAIL (INDIA) LIMITED</t>
  </si>
  <si>
    <t>INE129A01019</t>
  </si>
  <si>
    <t>GAS</t>
  </si>
  <si>
    <t>VEDANTA LIMITED</t>
  </si>
  <si>
    <t>INE205A01025</t>
  </si>
  <si>
    <t>DIVERSIFIED METALS</t>
  </si>
  <si>
    <t>ADANI ENERGY SOLUTIONS LIMITED</t>
  </si>
  <si>
    <t>INE931S01010</t>
  </si>
  <si>
    <t>DLF LIMITED</t>
  </si>
  <si>
    <t>INE271C01023</t>
  </si>
  <si>
    <t>REALTY</t>
  </si>
  <si>
    <t>BANK OF BARODA</t>
  </si>
  <si>
    <t>INE028A01039</t>
  </si>
  <si>
    <t>BANKS</t>
  </si>
  <si>
    <t>JINDAL STEEL LIMITED</t>
  </si>
  <si>
    <t>INE749A01030</t>
  </si>
  <si>
    <t>FERROUS METALS</t>
  </si>
  <si>
    <t>UNITED SPIRITS LIMITED</t>
  </si>
  <si>
    <t>INE854D01024</t>
  </si>
  <si>
    <t>BOSCH LIMITED</t>
  </si>
  <si>
    <t>INE323A01026</t>
  </si>
  <si>
    <t>CANARA BANK</t>
  </si>
  <si>
    <t>INE476A01022</t>
  </si>
  <si>
    <t>LTIMINDTREE LTD</t>
  </si>
  <si>
    <t>INE214T01019</t>
  </si>
  <si>
    <t>IT - SOFTWARE</t>
  </si>
  <si>
    <t>ADANI GREEN ENERGY LIMITED</t>
  </si>
  <si>
    <t>INE364U01010</t>
  </si>
  <si>
    <t>REC LIMITED</t>
  </si>
  <si>
    <t>INE020B01018</t>
  </si>
  <si>
    <t>ABB INDIA LIMITED</t>
  </si>
  <si>
    <t>INE117A01022</t>
  </si>
  <si>
    <t>PUNJAB NATIONAL BANK</t>
  </si>
  <si>
    <t>INE160A01022</t>
  </si>
  <si>
    <t>UNION BANK OF INDIA</t>
  </si>
  <si>
    <t>INE692A01016</t>
  </si>
  <si>
    <t>GODREJ CONSUMER PRODUCTS LIMITED</t>
  </si>
  <si>
    <t>INE102D01028</t>
  </si>
  <si>
    <t>PERSONAL PRODUCTS</t>
  </si>
  <si>
    <t>SIEMENS LIMITED</t>
  </si>
  <si>
    <t>INE003A01024</t>
  </si>
  <si>
    <t>LODHA DEVELOPERS LIMITED</t>
  </si>
  <si>
    <t>INE670K01029</t>
  </si>
  <si>
    <t>MUTHOOT FINANCE LIMITED</t>
  </si>
  <si>
    <t>INE414G01012</t>
  </si>
  <si>
    <t>HYUNDAI MOTOR INDIA LIMITED</t>
  </si>
  <si>
    <t>INE0V6F01027</t>
  </si>
  <si>
    <t>SHREE CEMENT LIMITED</t>
  </si>
  <si>
    <t>INE070A01015</t>
  </si>
  <si>
    <t>CEMENT &amp; CEMENT PRODUCTS</t>
  </si>
  <si>
    <t>ZYDUS LIFESCIENCES LIMITED</t>
  </si>
  <si>
    <t>INE010B01027</t>
  </si>
  <si>
    <t>HINDUSTAN ZINC LIMITED</t>
  </si>
  <si>
    <t>INE267A01025</t>
  </si>
  <si>
    <t>NON - FERROUS METALS</t>
  </si>
  <si>
    <t>SIEMENS ENERGY INDIA LIMITED</t>
  </si>
  <si>
    <t>INE1NPP01017</t>
  </si>
  <si>
    <t>AMBUJA CEMENTS LIMITED</t>
  </si>
  <si>
    <t>INE079A01024</t>
  </si>
  <si>
    <t>MAZAGON DOCK SHIPBUILDERS LIMITED</t>
  </si>
  <si>
    <t>INE249Z01020</t>
  </si>
  <si>
    <t>INDUSTRIAL MANUFACTURING</t>
  </si>
  <si>
    <t>TATA CAPITAL LTD</t>
  </si>
  <si>
    <t>INE976I01016</t>
  </si>
  <si>
    <t>INDIAN RAILWAY FINANCE CORPORATION LTD</t>
  </si>
  <si>
    <t>INE053F01010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</si>
  <si>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</si>
  <si>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</si>
  <si>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</si>
  <si>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</si>
  <si>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</si>
  <si>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</si>
  <si>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</si>
  <si>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</si>
  <si>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</si>
  <si>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</si>
  <si>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</si>
  <si>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</si>
  <si>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</si>
  <si>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</si>
  <si>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</si>
  <si>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</si>
  <si>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</si>
  <si>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</si>
  <si>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</si>
  <si>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Next 50 Index TRI</t>
  </si>
  <si>
    <t>SCHEME RISKOMETER</t>
  </si>
  <si>
    <t>BENCHMARK RISKOMETER</t>
  </si>
  <si>
    <t>The provision made for investment in security below investment grade As on August 31, 2026 is Rs NIL and its percentage to Net Asset Value is NIL.</t>
  </si>
  <si>
    <t>As on August 31, 2026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</si>
  <si>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</si>
  <si>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</si>
  <si>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</si>
  <si>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0.29 times</t>
  </si>
  <si>
    <t>Debt Instruments</t>
  </si>
  <si>
    <t>Non convertible Preference Shares/Bonds</t>
  </si>
  <si>
    <t>6.00% TVS Motor Company Ltd (Preference Shares) 01-Sep-2026</t>
  </si>
  <si>
    <t>INE494B04019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</si>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</sst>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9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color rgb="FF0D0D0D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4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6" fillId="2" borderId="4" xfId="0" applyFont="1" applyFill="1" applyBorder="1" applyAlignment="1">
      <alignment horizontal="left" vertical="top" wrapText="1"/>
    </xf>
    <xf numFmtId="165" fontId="17" fillId="2" borderId="4" xfId="0" applyNumberFormat="1" applyFont="1" applyFill="1" applyBorder="1" applyAlignment="1">
      <alignment horizontal="right" vertical="top" wrapText="1"/>
    </xf>
    <xf numFmtId="164" fontId="17" fillId="2" borderId="4" xfId="0" applyNumberFormat="1" applyFont="1" applyFill="1" applyBorder="1" applyAlignment="1">
      <alignment horizontal="right" vertical="top" wrapText="1"/>
    </xf>
    <xf numFmtId="0" fontId="18" fillId="0" borderId="4" xfId="0" applyFont="1" applyBorder="1" applyAlignment="1">
      <alignment horizontal="left" vertical="top" wrapText="1"/>
    </xf>
    <xf numFmtId="1" fontId="18" fillId="0" borderId="4" xfId="0" applyNumberFormat="1" applyFont="1" applyBorder="1" applyAlignment="1">
      <alignment horizontal="right" vertical="top" wrapText="1"/>
    </xf>
    <xf numFmtId="2" fontId="18" fillId="0" borderId="4" xfId="0" applyNumberFormat="1" applyFont="1" applyBorder="1" applyAlignment="1">
      <alignment horizontal="right" vertical="top" wrapText="1"/>
    </xf>
    <xf numFmtId="164" fontId="18" fillId="0" borderId="4" xfId="0" applyNumberFormat="1" applyFont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14288</xdr:colOff>
      <xdr:row>106</xdr:row>
      <xdr:rowOff>109537</xdr:rowOff>
    </xdr:from>
    <xdr:to>
      <xdr:col>1</xdr:col>
      <xdr:colOff>3754438</xdr:colOff>
      <xdr:row>114</xdr:row>
      <xdr:rowOff>152399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EA59C3-DA7B-4B04-8668-B6EADC18E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8" y="19631025"/>
          <a:ext cx="3740150" cy="1490662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3690938</xdr:colOff>
      <xdr:row>106</xdr:row>
      <xdr:rowOff>33337</xdr:rowOff>
    </xdr:from>
    <xdr:to>
      <xdr:col>3</xdr:col>
      <xdr:colOff>2328863</xdr:colOff>
      <xdr:row>114</xdr:row>
      <xdr:rowOff>157162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097108-FB61-4499-A498-6C8C96219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8638" y="19554825"/>
          <a:ext cx="3967163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7A1BF-DA5A-4702-8BF2-0FA71F95A0A5}">
  <dimension ref="A1:I116"/>
  <sheetViews>
    <sheetView tabSelected="1" topLeftCell="A96" workbookViewId="0">
      <selection activeCell="A100" sqref="A100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45"/>
      <c r="C1" s="45"/>
      <c r="D1" s="45"/>
      <c r="E1" s="45"/>
      <c r="F1" s="45"/>
      <c r="G1" s="45"/>
      <c r="H1" s="45"/>
      <c r="I1" s="45"/>
    </row>
    <row r="2" spans="2:9" x14ac:dyDescent="0.45">
      <c r="B2" s="45"/>
      <c r="C2" s="45"/>
      <c r="D2" s="45"/>
      <c r="E2" s="45"/>
      <c r="F2" s="45"/>
      <c r="G2" s="45"/>
      <c r="H2" s="45"/>
      <c r="I2" s="45"/>
    </row>
    <row r="3" spans="2:9" x14ac:dyDescent="0.45">
      <c r="B3" s="45"/>
      <c r="C3" s="45"/>
      <c r="D3" s="45"/>
      <c r="E3" s="45"/>
      <c r="F3" s="45"/>
      <c r="G3" s="45"/>
      <c r="H3" s="45"/>
      <c r="I3" s="45"/>
    </row>
    <row r="4" spans="2:9" x14ac:dyDescent="0.45">
      <c r="B4" s="42" t="s">
        <v>0</v>
      </c>
      <c r="C4" s="43"/>
      <c r="D4" s="43"/>
      <c r="E4" s="43"/>
      <c r="F4" s="43"/>
      <c r="G4" s="43"/>
      <c r="H4" s="44"/>
    </row>
    <row r="5" spans="2:9" x14ac:dyDescent="0.45">
      <c r="B5" s="42" t="s">
        <v>1</v>
      </c>
      <c r="C5" s="43"/>
      <c r="D5" s="43"/>
      <c r="E5" s="43"/>
      <c r="F5" s="43"/>
      <c r="G5" s="43"/>
      <c r="H5" s="44"/>
    </row>
    <row r="6" spans="2:9" x14ac:dyDescent="0.45">
      <c r="B6" s="42" t="s">
        <v>2</v>
      </c>
      <c r="C6" s="43"/>
      <c r="D6" s="43"/>
      <c r="E6" s="43"/>
      <c r="F6" s="43"/>
      <c r="G6" s="43"/>
      <c r="H6" s="44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66562</v>
      </c>
      <c r="F10" s="8">
        <v>6301.4245000000001</v>
      </c>
      <c r="G10" s="9">
        <v>4.74</v>
      </c>
      <c r="H10" s="10"/>
    </row>
    <row r="11" spans="2:9" x14ac:dyDescent="0.45">
      <c r="B11" s="6" t="s">
        <v>15</v>
      </c>
      <c r="C11" s="6" t="s">
        <v>16</v>
      </c>
      <c r="D11" s="6" t="s">
        <v>17</v>
      </c>
      <c r="E11" s="7">
        <v>123033</v>
      </c>
      <c r="F11" s="8">
        <v>5341.2316000000001</v>
      </c>
      <c r="G11" s="9">
        <v>4.0199999999999996</v>
      </c>
      <c r="H11" s="10"/>
    </row>
    <row r="12" spans="2:9" ht="26.25" x14ac:dyDescent="0.45">
      <c r="B12" s="6" t="s">
        <v>18</v>
      </c>
      <c r="C12" s="6" t="s">
        <v>19</v>
      </c>
      <c r="D12" s="6" t="s">
        <v>20</v>
      </c>
      <c r="E12" s="7">
        <v>1093877</v>
      </c>
      <c r="F12" s="8">
        <v>5153.2545</v>
      </c>
      <c r="G12" s="9">
        <v>3.87</v>
      </c>
      <c r="H12" s="10"/>
    </row>
    <row r="13" spans="2:9" x14ac:dyDescent="0.45">
      <c r="B13" s="6" t="s">
        <v>21</v>
      </c>
      <c r="C13" s="6" t="s">
        <v>22</v>
      </c>
      <c r="D13" s="6" t="s">
        <v>23</v>
      </c>
      <c r="E13" s="7">
        <v>99359</v>
      </c>
      <c r="F13" s="8">
        <v>4770.8217000000004</v>
      </c>
      <c r="G13" s="9">
        <v>3.59</v>
      </c>
      <c r="H13" s="10"/>
    </row>
    <row r="14" spans="2:9" x14ac:dyDescent="0.45">
      <c r="B14" s="6" t="s">
        <v>24</v>
      </c>
      <c r="C14" s="6" t="s">
        <v>25</v>
      </c>
      <c r="D14" s="6" t="s">
        <v>26</v>
      </c>
      <c r="E14" s="7">
        <v>2173234</v>
      </c>
      <c r="F14" s="8">
        <v>4303.0033000000003</v>
      </c>
      <c r="G14" s="9">
        <v>3.24</v>
      </c>
      <c r="H14" s="10"/>
    </row>
    <row r="15" spans="2:9" x14ac:dyDescent="0.45">
      <c r="B15" s="6" t="s">
        <v>27</v>
      </c>
      <c r="C15" s="6" t="s">
        <v>28</v>
      </c>
      <c r="D15" s="6" t="s">
        <v>29</v>
      </c>
      <c r="E15" s="7">
        <v>226585</v>
      </c>
      <c r="F15" s="8">
        <v>4208.5897999999997</v>
      </c>
      <c r="G15" s="9">
        <v>3.16</v>
      </c>
      <c r="H15" s="10"/>
    </row>
    <row r="16" spans="2:9" x14ac:dyDescent="0.45">
      <c r="B16" s="6" t="s">
        <v>30</v>
      </c>
      <c r="C16" s="6" t="s">
        <v>31</v>
      </c>
      <c r="D16" s="6" t="s">
        <v>32</v>
      </c>
      <c r="E16" s="7">
        <v>2313838</v>
      </c>
      <c r="F16" s="8">
        <v>3949.2586999999999</v>
      </c>
      <c r="G16" s="9">
        <v>2.97</v>
      </c>
      <c r="H16" s="10"/>
    </row>
    <row r="17" spans="2:8" x14ac:dyDescent="0.45">
      <c r="B17" s="6" t="s">
        <v>33</v>
      </c>
      <c r="C17" s="6" t="s">
        <v>34</v>
      </c>
      <c r="D17" s="6" t="s">
        <v>14</v>
      </c>
      <c r="E17" s="7">
        <v>76828</v>
      </c>
      <c r="F17" s="8">
        <v>3892.1064999999999</v>
      </c>
      <c r="G17" s="9">
        <v>2.93</v>
      </c>
      <c r="H17" s="10"/>
    </row>
    <row r="18" spans="2:8" x14ac:dyDescent="0.45">
      <c r="B18" s="6" t="s">
        <v>35</v>
      </c>
      <c r="C18" s="6" t="s">
        <v>36</v>
      </c>
      <c r="D18" s="6" t="s">
        <v>37</v>
      </c>
      <c r="E18" s="7">
        <v>70749</v>
      </c>
      <c r="F18" s="8">
        <v>3611.7365</v>
      </c>
      <c r="G18" s="9">
        <v>2.72</v>
      </c>
      <c r="H18" s="10"/>
    </row>
    <row r="19" spans="2:8" x14ac:dyDescent="0.45">
      <c r="B19" s="6" t="s">
        <v>38</v>
      </c>
      <c r="C19" s="6" t="s">
        <v>39</v>
      </c>
      <c r="D19" s="6" t="s">
        <v>40</v>
      </c>
      <c r="E19" s="7">
        <v>1061476</v>
      </c>
      <c r="F19" s="8">
        <v>3439.7130000000002</v>
      </c>
      <c r="G19" s="9">
        <v>2.59</v>
      </c>
      <c r="H19" s="10"/>
    </row>
    <row r="20" spans="2:8" x14ac:dyDescent="0.45">
      <c r="B20" s="6" t="s">
        <v>41</v>
      </c>
      <c r="C20" s="6" t="s">
        <v>42</v>
      </c>
      <c r="D20" s="6" t="s">
        <v>43</v>
      </c>
      <c r="E20" s="7">
        <v>459924</v>
      </c>
      <c r="F20" s="8">
        <v>3393.7791999999999</v>
      </c>
      <c r="G20" s="9">
        <v>2.5499999999999998</v>
      </c>
      <c r="H20" s="10"/>
    </row>
    <row r="21" spans="2:8" x14ac:dyDescent="0.45">
      <c r="B21" s="6" t="s">
        <v>44</v>
      </c>
      <c r="C21" s="6" t="s">
        <v>45</v>
      </c>
      <c r="D21" s="6" t="s">
        <v>46</v>
      </c>
      <c r="E21" s="7">
        <v>84399</v>
      </c>
      <c r="F21" s="8">
        <v>3291.5610000000001</v>
      </c>
      <c r="G21" s="9">
        <v>2.4700000000000002</v>
      </c>
      <c r="H21" s="10"/>
    </row>
    <row r="22" spans="2:8" x14ac:dyDescent="0.45">
      <c r="B22" s="6" t="s">
        <v>47</v>
      </c>
      <c r="C22" s="6" t="s">
        <v>48</v>
      </c>
      <c r="D22" s="6" t="s">
        <v>49</v>
      </c>
      <c r="E22" s="7">
        <v>359129</v>
      </c>
      <c r="F22" s="8">
        <v>3289.6215999999999</v>
      </c>
      <c r="G22" s="9">
        <v>2.4700000000000002</v>
      </c>
      <c r="H22" s="10"/>
    </row>
    <row r="23" spans="2:8" x14ac:dyDescent="0.45">
      <c r="B23" s="6" t="s">
        <v>50</v>
      </c>
      <c r="C23" s="6" t="s">
        <v>51</v>
      </c>
      <c r="D23" s="6" t="s">
        <v>52</v>
      </c>
      <c r="E23" s="7">
        <v>61695</v>
      </c>
      <c r="F23" s="8">
        <v>3238.9875000000002</v>
      </c>
      <c r="G23" s="9">
        <v>2.44</v>
      </c>
      <c r="H23" s="10"/>
    </row>
    <row r="24" spans="2:8" x14ac:dyDescent="0.45">
      <c r="B24" s="6" t="s">
        <v>53</v>
      </c>
      <c r="C24" s="6" t="s">
        <v>54</v>
      </c>
      <c r="D24" s="6" t="s">
        <v>26</v>
      </c>
      <c r="E24" s="7">
        <v>873575</v>
      </c>
      <c r="F24" s="8">
        <v>3031.3053</v>
      </c>
      <c r="G24" s="9">
        <v>2.2799999999999998</v>
      </c>
      <c r="H24" s="10"/>
    </row>
    <row r="25" spans="2:8" x14ac:dyDescent="0.45">
      <c r="B25" s="6" t="s">
        <v>55</v>
      </c>
      <c r="C25" s="6" t="s">
        <v>56</v>
      </c>
      <c r="D25" s="6" t="s">
        <v>57</v>
      </c>
      <c r="E25" s="7">
        <v>716113</v>
      </c>
      <c r="F25" s="8">
        <v>2867.6745000000001</v>
      </c>
      <c r="G25" s="9">
        <v>2.16</v>
      </c>
      <c r="H25" s="10"/>
    </row>
    <row r="26" spans="2:8" x14ac:dyDescent="0.45">
      <c r="B26" s="6" t="s">
        <v>58</v>
      </c>
      <c r="C26" s="6" t="s">
        <v>59</v>
      </c>
      <c r="D26" s="6" t="s">
        <v>60</v>
      </c>
      <c r="E26" s="7">
        <v>106783</v>
      </c>
      <c r="F26" s="8">
        <v>2799.9569999999999</v>
      </c>
      <c r="G26" s="9">
        <v>2.11</v>
      </c>
      <c r="H26" s="10"/>
    </row>
    <row r="27" spans="2:8" x14ac:dyDescent="0.45">
      <c r="B27" s="6" t="s">
        <v>61</v>
      </c>
      <c r="C27" s="6" t="s">
        <v>62</v>
      </c>
      <c r="D27" s="6" t="s">
        <v>63</v>
      </c>
      <c r="E27" s="7">
        <v>162294</v>
      </c>
      <c r="F27" s="8">
        <v>2739.0358000000001</v>
      </c>
      <c r="G27" s="9">
        <v>2.06</v>
      </c>
      <c r="H27" s="10"/>
    </row>
    <row r="28" spans="2:8" x14ac:dyDescent="0.45">
      <c r="B28" s="6" t="s">
        <v>64</v>
      </c>
      <c r="C28" s="6" t="s">
        <v>65</v>
      </c>
      <c r="D28" s="6" t="s">
        <v>40</v>
      </c>
      <c r="E28" s="7">
        <v>1956879</v>
      </c>
      <c r="F28" s="8">
        <v>2722.6057999999998</v>
      </c>
      <c r="G28" s="9">
        <v>2.0499999999999998</v>
      </c>
      <c r="H28" s="10"/>
    </row>
    <row r="29" spans="2:8" x14ac:dyDescent="0.45">
      <c r="B29" s="6" t="s">
        <v>66</v>
      </c>
      <c r="C29" s="6" t="s">
        <v>67</v>
      </c>
      <c r="D29" s="6" t="s">
        <v>29</v>
      </c>
      <c r="E29" s="7">
        <v>22677</v>
      </c>
      <c r="F29" s="8">
        <v>2640.5099</v>
      </c>
      <c r="G29" s="9">
        <v>1.99</v>
      </c>
      <c r="H29" s="10"/>
    </row>
    <row r="30" spans="2:8" x14ac:dyDescent="0.45">
      <c r="B30" s="6" t="s">
        <v>68</v>
      </c>
      <c r="C30" s="6" t="s">
        <v>69</v>
      </c>
      <c r="D30" s="6" t="s">
        <v>29</v>
      </c>
      <c r="E30" s="7">
        <v>762630</v>
      </c>
      <c r="F30" s="8">
        <v>2564.7247000000002</v>
      </c>
      <c r="G30" s="9">
        <v>1.93</v>
      </c>
      <c r="H30" s="10"/>
    </row>
    <row r="31" spans="2:8" x14ac:dyDescent="0.45">
      <c r="B31" s="6" t="s">
        <v>70</v>
      </c>
      <c r="C31" s="6" t="s">
        <v>71</v>
      </c>
      <c r="D31" s="6" t="s">
        <v>63</v>
      </c>
      <c r="E31" s="7">
        <v>12758</v>
      </c>
      <c r="F31" s="8">
        <v>2565.3786</v>
      </c>
      <c r="G31" s="9">
        <v>1.93</v>
      </c>
      <c r="H31" s="10"/>
    </row>
    <row r="32" spans="2:8" x14ac:dyDescent="0.45">
      <c r="B32" s="6" t="s">
        <v>72</v>
      </c>
      <c r="C32" s="6" t="s">
        <v>73</v>
      </c>
      <c r="D32" s="6" t="s">
        <v>74</v>
      </c>
      <c r="E32" s="7">
        <v>1412757</v>
      </c>
      <c r="F32" s="8">
        <v>2507.6437000000001</v>
      </c>
      <c r="G32" s="9">
        <v>1.89</v>
      </c>
      <c r="H32" s="10"/>
    </row>
    <row r="33" spans="2:8" x14ac:dyDescent="0.45">
      <c r="B33" s="6" t="s">
        <v>75</v>
      </c>
      <c r="C33" s="6" t="s">
        <v>76</v>
      </c>
      <c r="D33" s="6" t="s">
        <v>77</v>
      </c>
      <c r="E33" s="7">
        <v>888159</v>
      </c>
      <c r="F33" s="8">
        <v>2470.8582999999999</v>
      </c>
      <c r="G33" s="9">
        <v>1.86</v>
      </c>
      <c r="H33" s="10"/>
    </row>
    <row r="34" spans="2:8" x14ac:dyDescent="0.45">
      <c r="B34" s="6" t="s">
        <v>78</v>
      </c>
      <c r="C34" s="6" t="s">
        <v>79</v>
      </c>
      <c r="D34" s="6" t="s">
        <v>26</v>
      </c>
      <c r="E34" s="7">
        <v>172005</v>
      </c>
      <c r="F34" s="8">
        <v>2437.9989</v>
      </c>
      <c r="G34" s="9">
        <v>1.83</v>
      </c>
      <c r="H34" s="10"/>
    </row>
    <row r="35" spans="2:8" x14ac:dyDescent="0.45">
      <c r="B35" s="6" t="s">
        <v>80</v>
      </c>
      <c r="C35" s="6" t="s">
        <v>81</v>
      </c>
      <c r="D35" s="6" t="s">
        <v>82</v>
      </c>
      <c r="E35" s="7">
        <v>335993</v>
      </c>
      <c r="F35" s="8">
        <v>2321.8796000000002</v>
      </c>
      <c r="G35" s="9">
        <v>1.75</v>
      </c>
      <c r="H35" s="10"/>
    </row>
    <row r="36" spans="2:8" x14ac:dyDescent="0.45">
      <c r="B36" s="6" t="s">
        <v>83</v>
      </c>
      <c r="C36" s="6" t="s">
        <v>84</v>
      </c>
      <c r="D36" s="6" t="s">
        <v>85</v>
      </c>
      <c r="E36" s="7">
        <v>971678</v>
      </c>
      <c r="F36" s="8">
        <v>2318.4236999999998</v>
      </c>
      <c r="G36" s="9">
        <v>1.74</v>
      </c>
      <c r="H36" s="10"/>
    </row>
    <row r="37" spans="2:8" x14ac:dyDescent="0.45">
      <c r="B37" s="6" t="s">
        <v>86</v>
      </c>
      <c r="C37" s="6" t="s">
        <v>87</v>
      </c>
      <c r="D37" s="6" t="s">
        <v>88</v>
      </c>
      <c r="E37" s="7">
        <v>194012</v>
      </c>
      <c r="F37" s="8">
        <v>2314.3690999999999</v>
      </c>
      <c r="G37" s="9">
        <v>1.74</v>
      </c>
      <c r="H37" s="10"/>
    </row>
    <row r="38" spans="2:8" x14ac:dyDescent="0.45">
      <c r="B38" s="6" t="s">
        <v>89</v>
      </c>
      <c r="C38" s="6" t="s">
        <v>90</v>
      </c>
      <c r="D38" s="6" t="s">
        <v>57</v>
      </c>
      <c r="E38" s="7">
        <v>154716</v>
      </c>
      <c r="F38" s="8">
        <v>2305.2683999999999</v>
      </c>
      <c r="G38" s="9">
        <v>1.73</v>
      </c>
      <c r="H38" s="10"/>
    </row>
    <row r="39" spans="2:8" x14ac:dyDescent="0.45">
      <c r="B39" s="6" t="s">
        <v>91</v>
      </c>
      <c r="C39" s="6" t="s">
        <v>92</v>
      </c>
      <c r="D39" s="6" t="s">
        <v>32</v>
      </c>
      <c r="E39" s="7">
        <v>4543</v>
      </c>
      <c r="F39" s="8">
        <v>2271.5</v>
      </c>
      <c r="G39" s="9">
        <v>1.71</v>
      </c>
      <c r="H39" s="10"/>
    </row>
    <row r="40" spans="2:8" x14ac:dyDescent="0.45">
      <c r="B40" s="6" t="s">
        <v>93</v>
      </c>
      <c r="C40" s="6" t="s">
        <v>94</v>
      </c>
      <c r="D40" s="6" t="s">
        <v>85</v>
      </c>
      <c r="E40" s="7">
        <v>1760278</v>
      </c>
      <c r="F40" s="8">
        <v>2233.7928000000002</v>
      </c>
      <c r="G40" s="9">
        <v>1.68</v>
      </c>
      <c r="H40" s="10"/>
    </row>
    <row r="41" spans="2:8" x14ac:dyDescent="0.45">
      <c r="B41" s="6" t="s">
        <v>95</v>
      </c>
      <c r="C41" s="6" t="s">
        <v>96</v>
      </c>
      <c r="D41" s="6" t="s">
        <v>97</v>
      </c>
      <c r="E41" s="7">
        <v>48643</v>
      </c>
      <c r="F41" s="8">
        <v>2208.3921999999998</v>
      </c>
      <c r="G41" s="9">
        <v>1.66</v>
      </c>
      <c r="H41" s="10"/>
    </row>
    <row r="42" spans="2:8" x14ac:dyDescent="0.45">
      <c r="B42" s="6" t="s">
        <v>98</v>
      </c>
      <c r="C42" s="6" t="s">
        <v>99</v>
      </c>
      <c r="D42" s="6" t="s">
        <v>26</v>
      </c>
      <c r="E42" s="7">
        <v>175592</v>
      </c>
      <c r="F42" s="8">
        <v>2133.2671999999998</v>
      </c>
      <c r="G42" s="9">
        <v>1.6</v>
      </c>
      <c r="H42" s="10"/>
    </row>
    <row r="43" spans="2:8" x14ac:dyDescent="0.45">
      <c r="B43" s="6" t="s">
        <v>100</v>
      </c>
      <c r="C43" s="6" t="s">
        <v>101</v>
      </c>
      <c r="D43" s="6" t="s">
        <v>29</v>
      </c>
      <c r="E43" s="7">
        <v>654196</v>
      </c>
      <c r="F43" s="8">
        <v>2115.0156999999999</v>
      </c>
      <c r="G43" s="9">
        <v>1.59</v>
      </c>
      <c r="H43" s="10"/>
    </row>
    <row r="44" spans="2:8" x14ac:dyDescent="0.45">
      <c r="B44" s="6" t="s">
        <v>102</v>
      </c>
      <c r="C44" s="6" t="s">
        <v>103</v>
      </c>
      <c r="D44" s="6" t="s">
        <v>49</v>
      </c>
      <c r="E44" s="7">
        <v>27485</v>
      </c>
      <c r="F44" s="8">
        <v>2099.4416999999999</v>
      </c>
      <c r="G44" s="9">
        <v>1.58</v>
      </c>
      <c r="H44" s="10"/>
    </row>
    <row r="45" spans="2:8" x14ac:dyDescent="0.45">
      <c r="B45" s="6" t="s">
        <v>104</v>
      </c>
      <c r="C45" s="6" t="s">
        <v>105</v>
      </c>
      <c r="D45" s="6" t="s">
        <v>85</v>
      </c>
      <c r="E45" s="7">
        <v>1803807</v>
      </c>
      <c r="F45" s="8">
        <v>2060.4886999999999</v>
      </c>
      <c r="G45" s="9">
        <v>1.55</v>
      </c>
      <c r="H45" s="10"/>
    </row>
    <row r="46" spans="2:8" x14ac:dyDescent="0.45">
      <c r="B46" s="6" t="s">
        <v>106</v>
      </c>
      <c r="C46" s="6" t="s">
        <v>107</v>
      </c>
      <c r="D46" s="6" t="s">
        <v>85</v>
      </c>
      <c r="E46" s="7">
        <v>1012036</v>
      </c>
      <c r="F46" s="8">
        <v>1909.0035</v>
      </c>
      <c r="G46" s="9">
        <v>1.44</v>
      </c>
      <c r="H46" s="10"/>
    </row>
    <row r="47" spans="2:8" x14ac:dyDescent="0.45">
      <c r="B47" s="6" t="s">
        <v>108</v>
      </c>
      <c r="C47" s="6" t="s">
        <v>109</v>
      </c>
      <c r="D47" s="6" t="s">
        <v>110</v>
      </c>
      <c r="E47" s="7">
        <v>210487</v>
      </c>
      <c r="F47" s="8">
        <v>1897.1193000000001</v>
      </c>
      <c r="G47" s="9">
        <v>1.43</v>
      </c>
      <c r="H47" s="10"/>
    </row>
    <row r="48" spans="2:8" x14ac:dyDescent="0.45">
      <c r="B48" s="6" t="s">
        <v>111</v>
      </c>
      <c r="C48" s="6" t="s">
        <v>112</v>
      </c>
      <c r="D48" s="6" t="s">
        <v>49</v>
      </c>
      <c r="E48" s="7">
        <v>46298</v>
      </c>
      <c r="F48" s="8">
        <v>1865.8094000000001</v>
      </c>
      <c r="G48" s="9">
        <v>1.4</v>
      </c>
      <c r="H48" s="10"/>
    </row>
    <row r="49" spans="2:8" x14ac:dyDescent="0.45">
      <c r="B49" s="6" t="s">
        <v>113</v>
      </c>
      <c r="C49" s="6" t="s">
        <v>114</v>
      </c>
      <c r="D49" s="6" t="s">
        <v>82</v>
      </c>
      <c r="E49" s="7">
        <v>145300</v>
      </c>
      <c r="F49" s="8">
        <v>1741.5658000000001</v>
      </c>
      <c r="G49" s="9">
        <v>1.31</v>
      </c>
      <c r="H49" s="10"/>
    </row>
    <row r="50" spans="2:8" x14ac:dyDescent="0.45">
      <c r="B50" s="6" t="s">
        <v>115</v>
      </c>
      <c r="C50" s="6" t="s">
        <v>116</v>
      </c>
      <c r="D50" s="6" t="s">
        <v>29</v>
      </c>
      <c r="E50" s="7">
        <v>56167</v>
      </c>
      <c r="F50" s="8">
        <v>1672.7094</v>
      </c>
      <c r="G50" s="9">
        <v>1.26</v>
      </c>
      <c r="H50" s="10"/>
    </row>
    <row r="51" spans="2:8" x14ac:dyDescent="0.45">
      <c r="B51" s="6" t="s">
        <v>117</v>
      </c>
      <c r="C51" s="6" t="s">
        <v>118</v>
      </c>
      <c r="D51" s="6" t="s">
        <v>17</v>
      </c>
      <c r="E51" s="7">
        <v>74680</v>
      </c>
      <c r="F51" s="8">
        <v>1646.694</v>
      </c>
      <c r="G51" s="9">
        <v>1.24</v>
      </c>
      <c r="H51" s="10"/>
    </row>
    <row r="52" spans="2:8" x14ac:dyDescent="0.45">
      <c r="B52" s="6" t="s">
        <v>119</v>
      </c>
      <c r="C52" s="6" t="s">
        <v>120</v>
      </c>
      <c r="D52" s="6" t="s">
        <v>121</v>
      </c>
      <c r="E52" s="7">
        <v>7005</v>
      </c>
      <c r="F52" s="8">
        <v>1625.16</v>
      </c>
      <c r="G52" s="9">
        <v>1.22</v>
      </c>
      <c r="H52" s="10"/>
    </row>
    <row r="53" spans="2:8" x14ac:dyDescent="0.45">
      <c r="B53" s="6" t="s">
        <v>122</v>
      </c>
      <c r="C53" s="6" t="s">
        <v>123</v>
      </c>
      <c r="D53" s="6" t="s">
        <v>14</v>
      </c>
      <c r="E53" s="7">
        <v>131035</v>
      </c>
      <c r="F53" s="8">
        <v>1521.7094999999999</v>
      </c>
      <c r="G53" s="9">
        <v>1.1399999999999999</v>
      </c>
      <c r="H53" s="10"/>
    </row>
    <row r="54" spans="2:8" x14ac:dyDescent="0.45">
      <c r="B54" s="6" t="s">
        <v>124</v>
      </c>
      <c r="C54" s="6" t="s">
        <v>125</v>
      </c>
      <c r="D54" s="6" t="s">
        <v>126</v>
      </c>
      <c r="E54" s="7">
        <v>251874</v>
      </c>
      <c r="F54" s="8">
        <v>1499.7837</v>
      </c>
      <c r="G54" s="9">
        <v>1.1299999999999999</v>
      </c>
      <c r="H54" s="10"/>
    </row>
    <row r="55" spans="2:8" x14ac:dyDescent="0.45">
      <c r="B55" s="6" t="s">
        <v>127</v>
      </c>
      <c r="C55" s="6" t="s">
        <v>128</v>
      </c>
      <c r="D55" s="6" t="s">
        <v>49</v>
      </c>
      <c r="E55" s="7">
        <v>46321</v>
      </c>
      <c r="F55" s="8">
        <v>1495.9829999999999</v>
      </c>
      <c r="G55" s="9">
        <v>1.1200000000000001</v>
      </c>
      <c r="H55" s="10"/>
    </row>
    <row r="56" spans="2:8" x14ac:dyDescent="0.45">
      <c r="B56" s="6" t="s">
        <v>129</v>
      </c>
      <c r="C56" s="6" t="s">
        <v>130</v>
      </c>
      <c r="D56" s="6" t="s">
        <v>121</v>
      </c>
      <c r="E56" s="7">
        <v>326536</v>
      </c>
      <c r="F56" s="8">
        <v>1309.8992000000001</v>
      </c>
      <c r="G56" s="9">
        <v>0.98</v>
      </c>
      <c r="H56" s="10"/>
    </row>
    <row r="57" spans="2:8" x14ac:dyDescent="0.45">
      <c r="B57" s="6" t="s">
        <v>131</v>
      </c>
      <c r="C57" s="6" t="s">
        <v>132</v>
      </c>
      <c r="D57" s="6" t="s">
        <v>133</v>
      </c>
      <c r="E57" s="7">
        <v>39790</v>
      </c>
      <c r="F57" s="8">
        <v>986.79200000000003</v>
      </c>
      <c r="G57" s="9">
        <v>0.74</v>
      </c>
      <c r="H57" s="10"/>
    </row>
    <row r="58" spans="2:8" x14ac:dyDescent="0.45">
      <c r="B58" s="6" t="s">
        <v>134</v>
      </c>
      <c r="C58" s="6" t="s">
        <v>135</v>
      </c>
      <c r="D58" s="6" t="s">
        <v>29</v>
      </c>
      <c r="E58" s="7">
        <v>263640</v>
      </c>
      <c r="F58" s="8">
        <v>969.9316</v>
      </c>
      <c r="G58" s="9">
        <v>0.73</v>
      </c>
      <c r="H58" s="10"/>
    </row>
    <row r="59" spans="2:8" x14ac:dyDescent="0.45">
      <c r="B59" s="6" t="s">
        <v>136</v>
      </c>
      <c r="C59" s="6" t="s">
        <v>137</v>
      </c>
      <c r="D59" s="6" t="s">
        <v>29</v>
      </c>
      <c r="E59" s="7">
        <v>1053512</v>
      </c>
      <c r="F59" s="8">
        <v>877.99689999999998</v>
      </c>
      <c r="G59" s="9">
        <v>0.66</v>
      </c>
      <c r="H59" s="10"/>
    </row>
    <row r="60" spans="2:8" x14ac:dyDescent="0.45">
      <c r="B60" s="11" t="s">
        <v>138</v>
      </c>
      <c r="C60" s="12"/>
      <c r="D60" s="12"/>
      <c r="E60" s="12"/>
      <c r="F60" s="13">
        <v>132934.77830000003</v>
      </c>
      <c r="G60" s="14">
        <f>+F60/F73*100</f>
        <v>99.913375068329927</v>
      </c>
      <c r="H60" s="12"/>
    </row>
    <row r="61" spans="2:8" x14ac:dyDescent="0.45">
      <c r="B61" s="5"/>
      <c r="C61" s="5"/>
      <c r="D61" s="5"/>
      <c r="E61" s="5"/>
      <c r="F61" s="5"/>
      <c r="G61" s="5"/>
      <c r="H61" s="5"/>
    </row>
    <row r="62" spans="2:8" x14ac:dyDescent="0.45">
      <c r="B62" s="11" t="s">
        <v>139</v>
      </c>
      <c r="C62" s="12"/>
      <c r="D62" s="12"/>
      <c r="E62" s="12"/>
      <c r="F62" s="12"/>
      <c r="G62" s="12"/>
      <c r="H62" s="12"/>
    </row>
    <row r="63" spans="2:8" x14ac:dyDescent="0.45">
      <c r="B63" s="11" t="s">
        <v>138</v>
      </c>
      <c r="C63" s="12"/>
      <c r="D63" s="12"/>
      <c r="E63" s="12"/>
      <c r="F63" s="13">
        <v>0</v>
      </c>
      <c r="G63" s="14">
        <v>0</v>
      </c>
      <c r="H63" s="12"/>
    </row>
    <row r="64" spans="2:8" x14ac:dyDescent="0.45">
      <c r="B64" s="5"/>
      <c r="C64" s="5"/>
      <c r="D64" s="5"/>
      <c r="E64" s="5"/>
      <c r="F64" s="5"/>
      <c r="G64" s="5"/>
      <c r="H64" s="5"/>
    </row>
    <row r="65" spans="1:8" x14ac:dyDescent="0.45">
      <c r="B65" s="15" t="s">
        <v>140</v>
      </c>
      <c r="C65" s="16"/>
      <c r="D65" s="16"/>
      <c r="E65" s="16"/>
      <c r="F65" s="17">
        <v>132934.77830000003</v>
      </c>
      <c r="G65" s="18">
        <f>+G60</f>
        <v>99.913375068329927</v>
      </c>
      <c r="H65" s="16"/>
    </row>
    <row r="66" spans="1:8" x14ac:dyDescent="0.45">
      <c r="B66" s="35" t="s">
        <v>166</v>
      </c>
      <c r="C66" s="12"/>
      <c r="D66" s="12"/>
      <c r="E66" s="12"/>
      <c r="F66" s="36"/>
      <c r="G66" s="37"/>
      <c r="H66" s="12"/>
    </row>
    <row r="67" spans="1:8" x14ac:dyDescent="0.45">
      <c r="B67" s="35" t="s">
        <v>167</v>
      </c>
      <c r="C67" s="12"/>
      <c r="D67" s="12"/>
      <c r="E67" s="12"/>
      <c r="F67" s="36"/>
      <c r="G67" s="37"/>
      <c r="H67" s="12"/>
    </row>
    <row r="68" spans="1:8" x14ac:dyDescent="0.45">
      <c r="B68" s="38" t="s">
        <v>168</v>
      </c>
      <c r="C68" s="38" t="s">
        <v>169</v>
      </c>
      <c r="D68" s="38"/>
      <c r="E68" s="39">
        <v>385004</v>
      </c>
      <c r="F68" s="40">
        <v>40.81</v>
      </c>
      <c r="G68" s="41">
        <f>+F68/F73*100</f>
        <v>3.0672671882272535E-2</v>
      </c>
      <c r="H68" s="10"/>
    </row>
    <row r="69" spans="1:8" x14ac:dyDescent="0.45">
      <c r="B69" s="35" t="s">
        <v>170</v>
      </c>
      <c r="C69" s="12"/>
      <c r="D69" s="12"/>
      <c r="E69" s="12"/>
      <c r="F69" s="36">
        <f>SUM(F68)</f>
        <v>40.81</v>
      </c>
      <c r="G69" s="37">
        <f>+F69/F73*100</f>
        <v>3.0672671882272535E-2</v>
      </c>
      <c r="H69" s="12"/>
    </row>
    <row r="70" spans="1:8" x14ac:dyDescent="0.45">
      <c r="B70" s="10"/>
      <c r="C70" s="5"/>
      <c r="D70" s="5"/>
      <c r="E70" s="5"/>
      <c r="F70" s="5"/>
      <c r="G70" s="5"/>
      <c r="H70" s="5"/>
    </row>
    <row r="71" spans="1:8" x14ac:dyDescent="0.45">
      <c r="B71" s="6" t="s">
        <v>141</v>
      </c>
      <c r="C71" s="5"/>
      <c r="D71" s="5"/>
      <c r="E71" s="5"/>
      <c r="F71" s="19">
        <v>74.444500000000005</v>
      </c>
      <c r="G71" s="20">
        <f>+F71/F73*100</f>
        <v>5.595225978779314E-2</v>
      </c>
      <c r="H71" s="5"/>
    </row>
    <row r="72" spans="1:8" x14ac:dyDescent="0.45">
      <c r="B72" s="5"/>
      <c r="C72" s="5"/>
      <c r="D72" s="5"/>
      <c r="E72" s="5"/>
      <c r="F72" s="5"/>
      <c r="G72" s="5"/>
      <c r="H72" s="5"/>
    </row>
    <row r="73" spans="1:8" x14ac:dyDescent="0.45">
      <c r="B73" s="21" t="s">
        <v>142</v>
      </c>
      <c r="C73" s="16"/>
      <c r="D73" s="16"/>
      <c r="E73" s="16"/>
      <c r="F73" s="17">
        <f>+F65+F69+F71</f>
        <v>133050.03280000004</v>
      </c>
      <c r="G73" s="18">
        <f>+G65+G69+G71</f>
        <v>99.999999999999986</v>
      </c>
      <c r="H73" s="16"/>
    </row>
    <row r="75" spans="1:8" x14ac:dyDescent="0.45">
      <c r="B75" s="22" t="s">
        <v>143</v>
      </c>
      <c r="E75" s="23"/>
      <c r="F75" s="24"/>
    </row>
    <row r="76" spans="1:8" x14ac:dyDescent="0.45">
      <c r="A76">
        <v>1</v>
      </c>
      <c r="B76" s="25" t="s">
        <v>160</v>
      </c>
      <c r="E76" s="23"/>
    </row>
    <row r="77" spans="1:8" x14ac:dyDescent="0.45">
      <c r="E77" s="23"/>
    </row>
    <row r="78" spans="1:8" x14ac:dyDescent="0.45">
      <c r="A78">
        <v>2</v>
      </c>
      <c r="B78" t="s">
        <v>144</v>
      </c>
      <c r="E78" s="23"/>
    </row>
    <row r="79" spans="1:8" x14ac:dyDescent="0.45">
      <c r="E79" s="23"/>
    </row>
    <row r="80" spans="1:8" x14ac:dyDescent="0.45">
      <c r="A80">
        <v>3</v>
      </c>
      <c r="B80" t="s">
        <v>145</v>
      </c>
      <c r="E80" s="23"/>
    </row>
    <row r="81" spans="1:5" x14ac:dyDescent="0.45">
      <c r="B81" s="22" t="s">
        <v>146</v>
      </c>
      <c r="C81" s="26" t="s">
        <v>161</v>
      </c>
      <c r="D81" s="26" t="s">
        <v>147</v>
      </c>
      <c r="E81" s="23"/>
    </row>
    <row r="82" spans="1:5" x14ac:dyDescent="0.45">
      <c r="A82" s="27">
        <v>149448</v>
      </c>
      <c r="B82" t="s">
        <v>148</v>
      </c>
      <c r="C82" s="28">
        <v>17.140999999999998</v>
      </c>
      <c r="D82" s="28">
        <v>17.112200000000001</v>
      </c>
      <c r="E82" s="23"/>
    </row>
    <row r="83" spans="1:5" x14ac:dyDescent="0.45">
      <c r="A83" s="27">
        <v>149447</v>
      </c>
      <c r="B83" t="s">
        <v>149</v>
      </c>
      <c r="C83" s="28">
        <v>17.598199999999999</v>
      </c>
      <c r="D83" s="28">
        <v>17.555399999999999</v>
      </c>
      <c r="E83" s="23"/>
    </row>
    <row r="84" spans="1:5" x14ac:dyDescent="0.45">
      <c r="C84" s="28"/>
      <c r="D84" s="28"/>
      <c r="E84" s="23"/>
    </row>
    <row r="85" spans="1:5" x14ac:dyDescent="0.45">
      <c r="A85">
        <v>4</v>
      </c>
      <c r="B85" s="25" t="s">
        <v>162</v>
      </c>
      <c r="E85" s="23"/>
    </row>
    <row r="86" spans="1:5" x14ac:dyDescent="0.45">
      <c r="E86" s="23"/>
    </row>
    <row r="87" spans="1:5" x14ac:dyDescent="0.45">
      <c r="A87">
        <v>5</v>
      </c>
      <c r="B87" s="25" t="s">
        <v>163</v>
      </c>
      <c r="E87" s="23"/>
    </row>
    <row r="88" spans="1:5" x14ac:dyDescent="0.45">
      <c r="E88" s="23"/>
    </row>
    <row r="89" spans="1:5" x14ac:dyDescent="0.45">
      <c r="A89">
        <v>6</v>
      </c>
      <c r="B89" s="25" t="s">
        <v>164</v>
      </c>
      <c r="E89" s="23"/>
    </row>
    <row r="90" spans="1:5" x14ac:dyDescent="0.45">
      <c r="E90" s="23"/>
    </row>
    <row r="91" spans="1:5" x14ac:dyDescent="0.45">
      <c r="A91">
        <v>7</v>
      </c>
      <c r="B91" s="29" t="s">
        <v>165</v>
      </c>
      <c r="E91" s="23"/>
    </row>
    <row r="92" spans="1:5" x14ac:dyDescent="0.45">
      <c r="E92" s="23"/>
    </row>
    <row r="93" spans="1:5" x14ac:dyDescent="0.45">
      <c r="A93">
        <v>8</v>
      </c>
      <c r="B93" t="s">
        <v>150</v>
      </c>
      <c r="E93" s="23"/>
    </row>
    <row r="94" spans="1:5" x14ac:dyDescent="0.45">
      <c r="E94" s="23"/>
    </row>
    <row r="95" spans="1:5" x14ac:dyDescent="0.45">
      <c r="A95">
        <v>9</v>
      </c>
      <c r="B95" t="s">
        <v>151</v>
      </c>
      <c r="E95" s="23"/>
    </row>
    <row r="96" spans="1:5" x14ac:dyDescent="0.45">
      <c r="E96" s="23"/>
    </row>
    <row r="97" spans="1:5" x14ac:dyDescent="0.45">
      <c r="A97">
        <v>10</v>
      </c>
      <c r="B97" t="s">
        <v>152</v>
      </c>
      <c r="E97" s="23"/>
    </row>
    <row r="99" spans="1:5" x14ac:dyDescent="0.45">
      <c r="A99" s="30"/>
    </row>
    <row r="100" spans="1:5" x14ac:dyDescent="0.45">
      <c r="B100" s="46" t="s">
        <v>153</v>
      </c>
    </row>
    <row r="101" spans="1:5" x14ac:dyDescent="0.45">
      <c r="B101" s="31" t="s">
        <v>154</v>
      </c>
    </row>
    <row r="102" spans="1:5" x14ac:dyDescent="0.45">
      <c r="B102" s="32"/>
    </row>
    <row r="103" spans="1:5" x14ac:dyDescent="0.45">
      <c r="B103" s="33" t="s">
        <v>155</v>
      </c>
    </row>
    <row r="104" spans="1:5" x14ac:dyDescent="0.45">
      <c r="B104" s="32"/>
    </row>
    <row r="105" spans="1:5" x14ac:dyDescent="0.45">
      <c r="B105" s="47" t="s">
        <v>156</v>
      </c>
    </row>
    <row r="106" spans="1:5" ht="14.65" thickBot="1" x14ac:dyDescent="0.5">
      <c r="B106" s="34" t="s">
        <v>157</v>
      </c>
    </row>
    <row r="116" spans="2:3" x14ac:dyDescent="0.45">
      <c r="B116" s="25" t="s">
        <v>158</v>
      </c>
      <c r="C116" s="25" t="s">
        <v>159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2026-09-02T12:27:07Z</dcterms:created>
  <dcterms:modified xsi:type="dcterms:W3CDTF">2026-09-08T07:25:50Z</dcterms:modified>
</cp:coreProperties>
</file>